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EE\STE\R2_elaboração na EPE\Contratações\Consultoria Custos de LTS\8. Atualização de preços\2. Janeiro 2026\3. Banco de Preços\"/>
    </mc:Choice>
  </mc:AlternateContent>
  <xr:revisionPtr revIDLastSave="0" documentId="13_ncr:1_{6F795E70-BFDC-44E5-B73B-9BC45151546C}" xr6:coauthVersionLast="47" xr6:coauthVersionMax="47" xr10:uidLastSave="{00000000-0000-0000-0000-000000000000}"/>
  <bookViews>
    <workbookView xWindow="-120" yWindow="-120" windowWidth="19440" windowHeight="11520" xr2:uid="{E45B5165-6FC1-4B2E-83BE-EC3599D6EC92}"/>
  </bookViews>
  <sheets>
    <sheet name="Planilha1" sheetId="1" r:id="rId1"/>
  </sheets>
  <definedNames>
    <definedName name="_xlnm._FilterDatabase" localSheetId="0" hidden="1">Planilha1!$B$9:$Q$55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2" i="1" l="1"/>
  <c r="L49" i="1"/>
  <c r="L48" i="1"/>
  <c r="L44" i="1"/>
  <c r="L41" i="1"/>
  <c r="L40" i="1"/>
  <c r="L37" i="1"/>
  <c r="L36" i="1"/>
  <c r="L29" i="1"/>
  <c r="L28" i="1"/>
  <c r="L24" i="1"/>
  <c r="L17" i="1"/>
  <c r="L16" i="1"/>
  <c r="L12" i="1"/>
  <c r="L54" i="1"/>
  <c r="L45" i="1"/>
  <c r="L21" i="1"/>
  <c r="L13" i="1"/>
  <c r="L10" i="1"/>
  <c r="L53" i="1"/>
  <c r="L55" i="1"/>
  <c r="L46" i="1"/>
  <c r="L38" i="1"/>
  <c r="L30" i="1"/>
  <c r="L22" i="1"/>
  <c r="L14" i="1"/>
  <c r="L20" i="1"/>
  <c r="L43" i="1"/>
  <c r="L35" i="1"/>
  <c r="L27" i="1"/>
  <c r="L19" i="1"/>
  <c r="L11" i="1"/>
  <c r="L18" i="1"/>
  <c r="L50" i="1"/>
  <c r="L33" i="1"/>
  <c r="L25" i="1"/>
  <c r="L51" i="1"/>
  <c r="L34" i="1"/>
  <c r="L26" i="1"/>
  <c r="L32" i="1"/>
  <c r="L42" i="1"/>
  <c r="L47" i="1"/>
  <c r="L39" i="1"/>
  <c r="L31" i="1"/>
  <c r="L23" i="1"/>
  <c r="L15" i="1"/>
</calcChain>
</file>

<file path=xl/sharedStrings.xml><?xml version="1.0" encoding="utf-8"?>
<sst xmlns="http://schemas.openxmlformats.org/spreadsheetml/2006/main" count="198" uniqueCount="18">
  <si>
    <t>230 kV</t>
  </si>
  <si>
    <t>UNIPOLAR</t>
  </si>
  <si>
    <t>ALUMINIO</t>
  </si>
  <si>
    <t>DUPLO</t>
  </si>
  <si>
    <t>COBRE</t>
  </si>
  <si>
    <t>SIMPLES</t>
  </si>
  <si>
    <t>345 kV</t>
  </si>
  <si>
    <t>500 kV</t>
  </si>
  <si>
    <t>Diâmetro do cabo
 (mm)</t>
  </si>
  <si>
    <t>Tipo de 
circuito</t>
  </si>
  <si>
    <t>Tensão 
nominal 
(kV)</t>
  </si>
  <si>
    <t>Valor 
unitário 
(R$/km)</t>
  </si>
  <si>
    <t>Material
condutor</t>
  </si>
  <si>
    <t>Tipo de 
cabo</t>
  </si>
  <si>
    <r>
      <t>Seção do
condutor
 (mm</t>
    </r>
    <r>
      <rPr>
        <b/>
        <vertAlign val="super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>)</t>
    </r>
  </si>
  <si>
    <t>Preencher a célula "L2" (amarela) para regressão!
Resultados nas células em verde.</t>
  </si>
  <si>
    <t>Preços de Referência para Linhas de Transmissão Subterrâneas em Corrente Alternada: Ciclo de Planejamento 2026</t>
  </si>
  <si>
    <t>Extensão 
[km]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</si>
</sst>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\ #,##0.00"/>
    <numFmt numFmtId="165" formatCode="0.0000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vertAlign val="superscript"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1848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/>
    <xf numFmtId="164" fontId="0" fillId="3" borderId="1" xfId="0" applyNumberForma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/>
      <protection locked="0"/>
    </xf>
    <xf numFmtId="0" fontId="5" fillId="5" borderId="0" xfId="0" applyFont="1" applyFill="1" applyAlignment="1">
      <alignment vertical="center"/>
    </xf>
    <xf numFmtId="0" fontId="4" fillId="5" borderId="0" xfId="0" applyFont="1" applyFill="1"/>
    <xf numFmtId="0" fontId="6" fillId="0" borderId="0" xfId="0" applyFont="1"/>
    <xf numFmtId="0" fontId="0" fillId="0" borderId="0" xfId="0" applyBorder="1"/>
    <xf numFmtId="0" fontId="4" fillId="6" borderId="0" xfId="0" applyFont="1" applyFill="1" applyBorder="1"/>
    <xf numFmtId="0" fontId="0" fillId="6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605272</xdr:colOff>
      <xdr:row>6</xdr:row>
      <xdr:rowOff>0</xdr:rowOff>
    </xdr:from>
    <xdr:to>
      <xdr:col>12</xdr:col>
      <xdr:colOff>23058</xdr:colOff>
      <xdr:row>6</xdr:row>
      <xdr:rowOff>0</xdr:rowOff>
    </xdr:to>
    <xdr:cxnSp macro="">
      <xdr:nvCxnSpPr>
        <xdr:cNvPr id="2" name="Conector reto 1">
          <a:extLst>
            <a:ext uri="{FF2B5EF4-FFF2-40B4-BE49-F238E27FC236}">
              <a16:creationId xmlns:a16="http://schemas.microsoft.com/office/drawing/2014/main" id="{88B6D8BE-FE73-461F-8C1B-764D10D46E11}"/>
            </a:ext>
          </a:extLst>
        </xdr:cNvPr>
        <xdr:cNvCxnSpPr/>
      </xdr:nvCxnSpPr>
      <xdr:spPr>
        <a:xfrm>
          <a:off x="605272" y="1143866"/>
          <a:ext cx="12780000" cy="0"/>
        </a:xfrm>
        <a:prstGeom prst="line">
          <a:avLst/>
        </a:prstGeom>
        <a:ln w="38100">
          <a:solidFill>
            <a:srgbClr val="00184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605272</xdr:colOff>
      <xdr:row>1</xdr:row>
      <xdr:rowOff>1043</xdr:rowOff>
    </xdr:from>
    <xdr:to>
      <xdr:col>12</xdr:col>
      <xdr:colOff>23058</xdr:colOff>
      <xdr:row>1</xdr:row>
      <xdr:rowOff>1043</xdr:rowOff>
    </xdr:to>
    <xdr:cxnSp macro="">
      <xdr:nvCxnSpPr>
        <xdr:cNvPr id="3" name="Conector reto 2">
          <a:extLst>
            <a:ext uri="{FF2B5EF4-FFF2-40B4-BE49-F238E27FC236}">
              <a16:creationId xmlns:a16="http://schemas.microsoft.com/office/drawing/2014/main" id="{2731F090-730D-49D5-BC8C-0E33977DE50B}"/>
            </a:ext>
          </a:extLst>
        </xdr:cNvPr>
        <xdr:cNvCxnSpPr/>
      </xdr:nvCxnSpPr>
      <xdr:spPr>
        <a:xfrm>
          <a:off x="605272" y="191543"/>
          <a:ext cx="12780000" cy="0"/>
        </a:xfrm>
        <a:prstGeom prst="line">
          <a:avLst/>
        </a:prstGeom>
        <a:ln w="38100">
          <a:solidFill>
            <a:srgbClr val="00184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604456</xdr:colOff>
      <xdr:row>1</xdr:row>
      <xdr:rowOff>86271</xdr:rowOff>
    </xdr:from>
    <xdr:to>
      <xdr:col>2</xdr:col>
      <xdr:colOff>992260</xdr:colOff>
      <xdr:row>5</xdr:row>
      <xdr:rowOff>125508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80690622-177D-47F1-A366-85A5E9915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456" y="276771"/>
          <a:ext cx="1707697" cy="8012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52055-6135-4AC4-BBAA-D18B18DEB0DC}">
  <dimension ref="B1:S55"/>
  <sheetViews>
    <sheetView showGridLines="0" tabSelected="1" zoomScale="70" zoomScaleNormal="70" workbookViewId="0">
      <selection activeCell="L9" sqref="L9"/>
    </sheetView>
  </sheetViews>
  <sheetFormatPr defaultRowHeight="15" x14ac:dyDescent="0.25"/>
  <cols>
    <col min="2" max="2" width="10.5703125" style="3" customWidth="1"/>
    <col min="3" max="7" width="15.5703125" style="3" customWidth="1"/>
    <col min="8" max="11" width="20.5703125" style="3" customWidth="1"/>
    <col min="12" max="12" width="20.5703125" customWidth="1"/>
    <col min="13" max="13" width="59.140625" customWidth="1"/>
    <col min="14" max="14" width="9.140625" customWidth="1"/>
  </cols>
  <sheetData>
    <row r="1" spans="2:19" ht="15" customHeight="1" x14ac:dyDescent="0.25">
      <c r="B1"/>
      <c r="C1"/>
      <c r="D1"/>
      <c r="E1"/>
      <c r="F1"/>
      <c r="G1"/>
      <c r="H1"/>
      <c r="I1"/>
      <c r="J1"/>
      <c r="K1"/>
    </row>
    <row r="2" spans="2:19" ht="15" customHeight="1" x14ac:dyDescent="0.25">
      <c r="B2"/>
      <c r="C2"/>
      <c r="D2"/>
      <c r="E2"/>
      <c r="F2"/>
      <c r="G2"/>
      <c r="H2"/>
      <c r="I2"/>
      <c r="J2"/>
      <c r="K2"/>
      <c r="M2" s="12"/>
      <c r="N2" s="12"/>
      <c r="O2" s="12"/>
      <c r="P2" s="12"/>
      <c r="Q2" s="12"/>
    </row>
    <row r="3" spans="2:19" ht="15" customHeight="1" x14ac:dyDescent="0.25">
      <c r="B3"/>
      <c r="C3"/>
      <c r="D3"/>
      <c r="E3"/>
      <c r="F3"/>
      <c r="G3"/>
      <c r="H3"/>
      <c r="I3"/>
      <c r="J3"/>
      <c r="K3"/>
      <c r="M3" s="12"/>
      <c r="N3" s="12"/>
      <c r="O3" s="12"/>
      <c r="P3" s="12"/>
      <c r="Q3" s="12"/>
    </row>
    <row r="4" spans="2:19" ht="15" customHeight="1" x14ac:dyDescent="0.25">
      <c r="B4"/>
      <c r="C4"/>
      <c r="D4" s="9" t="s">
        <v>16</v>
      </c>
      <c r="E4" s="9"/>
      <c r="F4" s="10"/>
      <c r="G4" s="10"/>
      <c r="H4" s="10"/>
      <c r="I4" s="10"/>
      <c r="J4" s="10"/>
      <c r="K4" s="10"/>
      <c r="L4" s="10"/>
      <c r="M4" s="13"/>
      <c r="N4" s="13"/>
      <c r="O4" s="13"/>
      <c r="P4" s="13"/>
      <c r="Q4" s="13"/>
      <c r="R4" s="14"/>
      <c r="S4" s="14"/>
    </row>
    <row r="5" spans="2:19" ht="15" customHeight="1" x14ac:dyDescent="0.25">
      <c r="B5"/>
      <c r="C5"/>
      <c r="D5"/>
      <c r="E5"/>
      <c r="F5"/>
      <c r="G5"/>
      <c r="H5"/>
      <c r="I5"/>
      <c r="J5"/>
      <c r="K5"/>
      <c r="M5" s="12"/>
      <c r="N5" s="12"/>
      <c r="O5" s="12"/>
      <c r="P5" s="12"/>
      <c r="Q5" s="12"/>
    </row>
    <row r="6" spans="2:19" ht="15" customHeight="1" x14ac:dyDescent="0.25">
      <c r="B6"/>
      <c r="C6"/>
      <c r="D6"/>
      <c r="E6" s="11"/>
      <c r="F6"/>
      <c r="G6"/>
      <c r="H6"/>
      <c r="I6"/>
      <c r="J6"/>
      <c r="K6"/>
      <c r="M6" s="12"/>
      <c r="N6" s="12"/>
      <c r="O6" s="12"/>
      <c r="P6" s="12"/>
      <c r="Q6" s="12"/>
    </row>
    <row r="8" spans="2:19" ht="50.1" customHeight="1" x14ac:dyDescent="0.25">
      <c r="G8" s="7" t="s">
        <v>17</v>
      </c>
      <c r="H8" s="1">
        <v>2.1</v>
      </c>
      <c r="I8" s="1">
        <v>4.2</v>
      </c>
      <c r="J8" s="1">
        <v>8.4</v>
      </c>
      <c r="K8" s="1">
        <v>16.8</v>
      </c>
      <c r="L8" s="8">
        <v>1.5</v>
      </c>
      <c r="M8" s="6" t="s">
        <v>15</v>
      </c>
    </row>
    <row r="9" spans="2:19" ht="50.1" customHeight="1" x14ac:dyDescent="0.25">
      <c r="B9" s="7" t="s">
        <v>10</v>
      </c>
      <c r="C9" s="7" t="s">
        <v>13</v>
      </c>
      <c r="D9" s="7" t="s">
        <v>12</v>
      </c>
      <c r="E9" s="7" t="s">
        <v>14</v>
      </c>
      <c r="F9" s="7" t="s">
        <v>9</v>
      </c>
      <c r="G9" s="7" t="s">
        <v>8</v>
      </c>
      <c r="H9" s="7" t="s">
        <v>11</v>
      </c>
      <c r="I9" s="7" t="s">
        <v>11</v>
      </c>
      <c r="J9" s="7" t="s">
        <v>11</v>
      </c>
      <c r="K9" s="7" t="s">
        <v>11</v>
      </c>
      <c r="L9" s="7" t="s">
        <v>11</v>
      </c>
    </row>
    <row r="10" spans="2:19" x14ac:dyDescent="0.25">
      <c r="B10" s="1" t="s">
        <v>0</v>
      </c>
      <c r="C10" s="1" t="s">
        <v>1</v>
      </c>
      <c r="D10" s="1" t="s">
        <v>2</v>
      </c>
      <c r="E10" s="1">
        <v>800</v>
      </c>
      <c r="F10" s="1" t="s">
        <v>3</v>
      </c>
      <c r="G10" s="1">
        <v>102.5</v>
      </c>
      <c r="H10" s="2">
        <v>18925881.052380953</v>
      </c>
      <c r="I10" s="2">
        <v>17068354.476190474</v>
      </c>
      <c r="J10" s="2">
        <v>16112454.22738095</v>
      </c>
      <c r="K10" s="2">
        <v>15605880.647619046</v>
      </c>
      <c r="L10" s="5">
        <f t="shared" ref="L10:L55" si="0">IF(AND($L$8&lt;=$I$8),H10+(($I10-$H10)/($I$8-$H$8))*($L$8-$H$8),IF(AND($L$8&gt;$I$8,$L$8&lt;=$J$8),I10+(($J10-$I10)/($J$8-$I$8))*($L$8-$I$8),IF(AND($L$8&gt;$J$8),J10+(($K10-$J10)/($K$8-$J$8))*($L$8-$J$8))))</f>
        <v>19456602.931292519</v>
      </c>
      <c r="N10" s="4"/>
      <c r="O10" s="4"/>
      <c r="P10" s="4"/>
      <c r="Q10" s="4"/>
    </row>
    <row r="11" spans="2:19" x14ac:dyDescent="0.25">
      <c r="B11" s="1" t="s">
        <v>0</v>
      </c>
      <c r="C11" s="1" t="s">
        <v>1</v>
      </c>
      <c r="D11" s="1" t="s">
        <v>2</v>
      </c>
      <c r="E11" s="1">
        <v>1200</v>
      </c>
      <c r="F11" s="1" t="s">
        <v>3</v>
      </c>
      <c r="G11" s="1">
        <v>110.5</v>
      </c>
      <c r="H11" s="2">
        <v>20378116.885714285</v>
      </c>
      <c r="I11" s="2">
        <v>18477011.092857145</v>
      </c>
      <c r="J11" s="2">
        <v>17496678.729761906</v>
      </c>
      <c r="K11" s="2">
        <v>16975198.082142856</v>
      </c>
      <c r="L11" s="5">
        <f t="shared" si="0"/>
        <v>20921289.969387755</v>
      </c>
      <c r="N11" s="4"/>
      <c r="O11" s="4"/>
      <c r="P11" s="4"/>
      <c r="Q11" s="4"/>
    </row>
    <row r="12" spans="2:19" x14ac:dyDescent="0.25">
      <c r="B12" s="1" t="s">
        <v>0</v>
      </c>
      <c r="C12" s="1" t="s">
        <v>1</v>
      </c>
      <c r="D12" s="1" t="s">
        <v>2</v>
      </c>
      <c r="E12" s="1">
        <v>1600</v>
      </c>
      <c r="F12" s="1" t="s">
        <v>3</v>
      </c>
      <c r="G12" s="1">
        <v>116.5</v>
      </c>
      <c r="H12" s="2">
        <v>21705142.366666663</v>
      </c>
      <c r="I12" s="2">
        <v>19763000.119047619</v>
      </c>
      <c r="J12" s="2">
        <v>18759738.433333334</v>
      </c>
      <c r="K12" s="2">
        <v>18224338.296428569</v>
      </c>
      <c r="L12" s="5">
        <f t="shared" si="0"/>
        <v>22260040.151700675</v>
      </c>
      <c r="N12" s="4"/>
      <c r="O12" s="4"/>
      <c r="P12" s="4"/>
      <c r="Q12" s="4"/>
    </row>
    <row r="13" spans="2:19" x14ac:dyDescent="0.25">
      <c r="B13" s="1" t="s">
        <v>0</v>
      </c>
      <c r="C13" s="1" t="s">
        <v>1</v>
      </c>
      <c r="D13" s="1" t="s">
        <v>2</v>
      </c>
      <c r="E13" s="1">
        <v>2000</v>
      </c>
      <c r="F13" s="1" t="s">
        <v>3</v>
      </c>
      <c r="G13" s="1">
        <v>121.5</v>
      </c>
      <c r="H13" s="2">
        <v>23051388.638095237</v>
      </c>
      <c r="I13" s="2">
        <v>21068537.064285714</v>
      </c>
      <c r="J13" s="2">
        <v>20042466.932142854</v>
      </c>
      <c r="K13" s="2">
        <v>19493166.186309524</v>
      </c>
      <c r="L13" s="5">
        <f t="shared" si="0"/>
        <v>23617917.659183674</v>
      </c>
      <c r="N13" s="4"/>
      <c r="O13" s="4"/>
      <c r="P13" s="4"/>
      <c r="Q13" s="4"/>
    </row>
    <row r="14" spans="2:19" x14ac:dyDescent="0.25">
      <c r="B14" s="1" t="s">
        <v>0</v>
      </c>
      <c r="C14" s="1" t="s">
        <v>1</v>
      </c>
      <c r="D14" s="1" t="s">
        <v>2</v>
      </c>
      <c r="E14" s="1">
        <v>2500</v>
      </c>
      <c r="F14" s="1" t="s">
        <v>3</v>
      </c>
      <c r="G14" s="1">
        <v>131</v>
      </c>
      <c r="H14" s="2">
        <v>25099751.157142855</v>
      </c>
      <c r="I14" s="2">
        <v>23053471.25</v>
      </c>
      <c r="J14" s="2">
        <v>21991957.430952378</v>
      </c>
      <c r="K14" s="2">
        <v>21421141.19047619</v>
      </c>
      <c r="L14" s="5">
        <f t="shared" si="0"/>
        <v>25684402.559183672</v>
      </c>
      <c r="N14" s="4"/>
      <c r="O14" s="4"/>
      <c r="P14" s="4"/>
      <c r="Q14" s="4"/>
    </row>
    <row r="15" spans="2:19" x14ac:dyDescent="0.25">
      <c r="B15" s="1" t="s">
        <v>0</v>
      </c>
      <c r="C15" s="1" t="s">
        <v>1</v>
      </c>
      <c r="D15" s="1" t="s">
        <v>4</v>
      </c>
      <c r="E15" s="1">
        <v>1600</v>
      </c>
      <c r="F15" s="1" t="s">
        <v>3</v>
      </c>
      <c r="G15" s="1">
        <v>119.5</v>
      </c>
      <c r="H15" s="2">
        <v>62282308.604761899</v>
      </c>
      <c r="I15" s="2">
        <v>59078448.935714282</v>
      </c>
      <c r="J15" s="2">
        <v>57370058.288095236</v>
      </c>
      <c r="K15" s="2">
        <v>56406670.363095239</v>
      </c>
      <c r="L15" s="5">
        <f t="shared" si="0"/>
        <v>63197697.081632644</v>
      </c>
      <c r="N15" s="4"/>
      <c r="O15" s="4"/>
      <c r="P15" s="4"/>
      <c r="Q15" s="4"/>
    </row>
    <row r="16" spans="2:19" x14ac:dyDescent="0.25">
      <c r="B16" s="1" t="s">
        <v>0</v>
      </c>
      <c r="C16" s="1" t="s">
        <v>1</v>
      </c>
      <c r="D16" s="1" t="s">
        <v>4</v>
      </c>
      <c r="E16" s="1">
        <v>2000</v>
      </c>
      <c r="F16" s="1" t="s">
        <v>3</v>
      </c>
      <c r="G16" s="1">
        <v>127.7</v>
      </c>
      <c r="H16" s="2">
        <v>77867418.27142857</v>
      </c>
      <c r="I16" s="2">
        <v>74177066.016666666</v>
      </c>
      <c r="J16" s="2">
        <v>72196779.265476197</v>
      </c>
      <c r="K16" s="2">
        <v>71068373.505952388</v>
      </c>
      <c r="L16" s="5">
        <f t="shared" si="0"/>
        <v>78921804.629931971</v>
      </c>
      <c r="N16" s="4"/>
      <c r="O16" s="4"/>
      <c r="P16" s="4"/>
      <c r="Q16" s="4"/>
    </row>
    <row r="17" spans="2:17" x14ac:dyDescent="0.25">
      <c r="B17" s="1" t="s">
        <v>0</v>
      </c>
      <c r="C17" s="1" t="s">
        <v>1</v>
      </c>
      <c r="D17" s="1" t="s">
        <v>4</v>
      </c>
      <c r="E17" s="1">
        <v>2500</v>
      </c>
      <c r="F17" s="1" t="s">
        <v>3</v>
      </c>
      <c r="G17" s="1">
        <v>132.9</v>
      </c>
      <c r="H17" s="2">
        <v>97928768.657142863</v>
      </c>
      <c r="I17" s="2">
        <v>93611636.504761904</v>
      </c>
      <c r="J17" s="2">
        <v>91281027.05595237</v>
      </c>
      <c r="K17" s="2">
        <v>89939990.163690478</v>
      </c>
      <c r="L17" s="5">
        <f t="shared" si="0"/>
        <v>99162234.986394569</v>
      </c>
      <c r="N17" s="4"/>
      <c r="O17" s="4"/>
      <c r="P17" s="4"/>
      <c r="Q17" s="4"/>
    </row>
    <row r="18" spans="2:17" x14ac:dyDescent="0.25">
      <c r="B18" s="1" t="s">
        <v>0</v>
      </c>
      <c r="C18" s="1" t="s">
        <v>1</v>
      </c>
      <c r="D18" s="1" t="s">
        <v>2</v>
      </c>
      <c r="E18" s="1">
        <v>800</v>
      </c>
      <c r="F18" s="1" t="s">
        <v>5</v>
      </c>
      <c r="G18" s="1">
        <v>102.5</v>
      </c>
      <c r="H18" s="2">
        <v>11258664.633333333</v>
      </c>
      <c r="I18" s="2">
        <v>9610024.8642857131</v>
      </c>
      <c r="J18" s="2">
        <v>8772523.7059523799</v>
      </c>
      <c r="K18" s="2">
        <v>8339405.9142857147</v>
      </c>
      <c r="L18" s="5">
        <f t="shared" si="0"/>
        <v>11729704.567346938</v>
      </c>
      <c r="N18" s="4"/>
      <c r="O18" s="4"/>
      <c r="P18" s="4"/>
      <c r="Q18" s="4"/>
    </row>
    <row r="19" spans="2:17" x14ac:dyDescent="0.25">
      <c r="B19" s="1" t="s">
        <v>0</v>
      </c>
      <c r="C19" s="1" t="s">
        <v>1</v>
      </c>
      <c r="D19" s="1" t="s">
        <v>2</v>
      </c>
      <c r="E19" s="1">
        <v>1200</v>
      </c>
      <c r="F19" s="1" t="s">
        <v>5</v>
      </c>
      <c r="G19" s="1">
        <v>110.5</v>
      </c>
      <c r="H19" s="2">
        <v>12025838.704761906</v>
      </c>
      <c r="I19" s="2">
        <v>10336080.511904761</v>
      </c>
      <c r="J19" s="2">
        <v>9476744.0369047616</v>
      </c>
      <c r="K19" s="2">
        <v>9031384.7892857138</v>
      </c>
      <c r="L19" s="5">
        <f t="shared" si="0"/>
        <v>12508626.759863947</v>
      </c>
      <c r="N19" s="4"/>
      <c r="O19" s="4"/>
      <c r="P19" s="4"/>
      <c r="Q19" s="4"/>
    </row>
    <row r="20" spans="2:17" x14ac:dyDescent="0.25">
      <c r="B20" s="1" t="s">
        <v>0</v>
      </c>
      <c r="C20" s="1" t="s">
        <v>1</v>
      </c>
      <c r="D20" s="1" t="s">
        <v>2</v>
      </c>
      <c r="E20" s="1">
        <v>1600</v>
      </c>
      <c r="F20" s="1" t="s">
        <v>5</v>
      </c>
      <c r="G20" s="1">
        <v>116.5</v>
      </c>
      <c r="H20" s="2">
        <v>12728082.466666667</v>
      </c>
      <c r="I20" s="2">
        <v>10999540.090476191</v>
      </c>
      <c r="J20" s="2">
        <v>10119646.85</v>
      </c>
      <c r="K20" s="2">
        <v>9662801.7071428578</v>
      </c>
      <c r="L20" s="5">
        <f t="shared" si="0"/>
        <v>13221951.717006803</v>
      </c>
      <c r="N20" s="4"/>
      <c r="O20" s="4"/>
      <c r="P20" s="4"/>
      <c r="Q20" s="4"/>
    </row>
    <row r="21" spans="2:17" x14ac:dyDescent="0.25">
      <c r="B21" s="1" t="s">
        <v>0</v>
      </c>
      <c r="C21" s="1" t="s">
        <v>1</v>
      </c>
      <c r="D21" s="1" t="s">
        <v>2</v>
      </c>
      <c r="E21" s="1">
        <v>2000</v>
      </c>
      <c r="F21" s="1" t="s">
        <v>5</v>
      </c>
      <c r="G21" s="1">
        <v>121.5</v>
      </c>
      <c r="H21" s="2">
        <v>13439563.657142857</v>
      </c>
      <c r="I21" s="2">
        <v>11672612.492857141</v>
      </c>
      <c r="J21" s="2">
        <v>10772328.072619047</v>
      </c>
      <c r="K21" s="2">
        <v>10304058.68452381</v>
      </c>
      <c r="L21" s="5">
        <f t="shared" si="0"/>
        <v>13944406.846938776</v>
      </c>
      <c r="N21" s="4"/>
      <c r="O21" s="4"/>
      <c r="P21" s="4"/>
      <c r="Q21" s="4"/>
    </row>
    <row r="22" spans="2:17" x14ac:dyDescent="0.25">
      <c r="B22" s="1" t="s">
        <v>0</v>
      </c>
      <c r="C22" s="1" t="s">
        <v>1</v>
      </c>
      <c r="D22" s="1" t="s">
        <v>2</v>
      </c>
      <c r="E22" s="1">
        <v>2500</v>
      </c>
      <c r="F22" s="1" t="s">
        <v>5</v>
      </c>
      <c r="G22" s="1">
        <v>131</v>
      </c>
      <c r="H22" s="2">
        <v>14523595.190476188</v>
      </c>
      <c r="I22" s="2">
        <v>12696721.952380953</v>
      </c>
      <c r="J22" s="2">
        <v>11764672.255952381</v>
      </c>
      <c r="K22" s="2">
        <v>11278653.217857143</v>
      </c>
      <c r="L22" s="5">
        <f t="shared" si="0"/>
        <v>15045558.972789112</v>
      </c>
      <c r="N22" s="4"/>
      <c r="O22" s="4"/>
      <c r="P22" s="4"/>
      <c r="Q22" s="4"/>
    </row>
    <row r="23" spans="2:17" x14ac:dyDescent="0.25">
      <c r="B23" s="1" t="s">
        <v>0</v>
      </c>
      <c r="C23" s="1" t="s">
        <v>1</v>
      </c>
      <c r="D23" s="1" t="s">
        <v>4</v>
      </c>
      <c r="E23" s="1">
        <v>1600</v>
      </c>
      <c r="F23" s="1" t="s">
        <v>5</v>
      </c>
      <c r="G23" s="1">
        <v>119.5</v>
      </c>
      <c r="H23" s="2">
        <v>34206641.028571427</v>
      </c>
      <c r="I23" s="2">
        <v>31287232.397619046</v>
      </c>
      <c r="J23" s="2">
        <v>29775871.148809522</v>
      </c>
      <c r="K23" s="2">
        <v>28966138.692857143</v>
      </c>
      <c r="L23" s="5">
        <f t="shared" si="0"/>
        <v>35040757.780272104</v>
      </c>
      <c r="N23" s="4"/>
      <c r="O23" s="4"/>
      <c r="P23" s="4"/>
      <c r="Q23" s="4"/>
    </row>
    <row r="24" spans="2:17" x14ac:dyDescent="0.25">
      <c r="B24" s="1" t="s">
        <v>0</v>
      </c>
      <c r="C24" s="1" t="s">
        <v>1</v>
      </c>
      <c r="D24" s="1" t="s">
        <v>4</v>
      </c>
      <c r="E24" s="1">
        <v>2000</v>
      </c>
      <c r="F24" s="1" t="s">
        <v>5</v>
      </c>
      <c r="G24" s="1">
        <v>127.7</v>
      </c>
      <c r="H24" s="2">
        <v>42457901.071428567</v>
      </c>
      <c r="I24" s="2">
        <v>39079598.107142858</v>
      </c>
      <c r="J24" s="2">
        <v>37324866.752380952</v>
      </c>
      <c r="K24" s="2">
        <v>36379122.546428569</v>
      </c>
      <c r="L24" s="5">
        <f t="shared" si="0"/>
        <v>43423130.489795916</v>
      </c>
      <c r="N24" s="4"/>
      <c r="O24" s="4"/>
      <c r="P24" s="4"/>
      <c r="Q24" s="4"/>
    </row>
    <row r="25" spans="2:17" x14ac:dyDescent="0.25">
      <c r="B25" s="1" t="s">
        <v>0</v>
      </c>
      <c r="C25" s="1" t="s">
        <v>1</v>
      </c>
      <c r="D25" s="1" t="s">
        <v>4</v>
      </c>
      <c r="E25" s="1">
        <v>2500</v>
      </c>
      <c r="F25" s="1" t="s">
        <v>5</v>
      </c>
      <c r="G25" s="1">
        <v>132.9</v>
      </c>
      <c r="H25" s="2">
        <v>53079508.909523807</v>
      </c>
      <c r="I25" s="2">
        <v>49110079.090476193</v>
      </c>
      <c r="J25" s="2">
        <v>47041831.79285714</v>
      </c>
      <c r="K25" s="2">
        <v>45920861.795238093</v>
      </c>
      <c r="L25" s="5">
        <f t="shared" si="0"/>
        <v>54213631.714965984</v>
      </c>
      <c r="N25" s="4"/>
      <c r="O25" s="4"/>
      <c r="P25" s="4"/>
      <c r="Q25" s="4"/>
    </row>
    <row r="26" spans="2:17" x14ac:dyDescent="0.25">
      <c r="B26" s="1" t="s">
        <v>6</v>
      </c>
      <c r="C26" s="1" t="s">
        <v>1</v>
      </c>
      <c r="D26" s="1" t="s">
        <v>2</v>
      </c>
      <c r="E26" s="1">
        <v>800</v>
      </c>
      <c r="F26" s="1" t="s">
        <v>3</v>
      </c>
      <c r="G26" s="1">
        <v>108.5</v>
      </c>
      <c r="H26" s="2">
        <v>22462482.96190476</v>
      </c>
      <c r="I26" s="2">
        <v>20120114.857142858</v>
      </c>
      <c r="J26" s="2">
        <v>18917449.252380952</v>
      </c>
      <c r="K26" s="2">
        <v>18282779.699999999</v>
      </c>
      <c r="L26" s="5">
        <f t="shared" si="0"/>
        <v>23131730.991836734</v>
      </c>
      <c r="N26" s="4"/>
      <c r="O26" s="4"/>
      <c r="P26" s="4"/>
      <c r="Q26" s="4"/>
    </row>
    <row r="27" spans="2:17" x14ac:dyDescent="0.25">
      <c r="B27" s="1" t="s">
        <v>6</v>
      </c>
      <c r="C27" s="1" t="s">
        <v>1</v>
      </c>
      <c r="D27" s="1" t="s">
        <v>2</v>
      </c>
      <c r="E27" s="1">
        <v>1200</v>
      </c>
      <c r="F27" s="1" t="s">
        <v>3</v>
      </c>
      <c r="G27" s="1">
        <v>116.5</v>
      </c>
      <c r="H27" s="2">
        <v>24025592.866666667</v>
      </c>
      <c r="I27" s="2">
        <v>21634990.121428572</v>
      </c>
      <c r="J27" s="2">
        <v>20405371.538095236</v>
      </c>
      <c r="K27" s="2">
        <v>19754334.069642857</v>
      </c>
      <c r="L27" s="5">
        <f t="shared" si="0"/>
        <v>24708622.222448979</v>
      </c>
      <c r="N27" s="4"/>
      <c r="O27" s="4"/>
      <c r="P27" s="4"/>
      <c r="Q27" s="4"/>
    </row>
    <row r="28" spans="2:17" x14ac:dyDescent="0.25">
      <c r="B28" s="1" t="s">
        <v>6</v>
      </c>
      <c r="C28" s="1" t="s">
        <v>1</v>
      </c>
      <c r="D28" s="1" t="s">
        <v>2</v>
      </c>
      <c r="E28" s="1">
        <v>1600</v>
      </c>
      <c r="F28" s="1" t="s">
        <v>3</v>
      </c>
      <c r="G28" s="1">
        <v>122.5</v>
      </c>
      <c r="H28" s="2">
        <v>25526807.800000001</v>
      </c>
      <c r="I28" s="2">
        <v>23090789.39047619</v>
      </c>
      <c r="J28" s="2">
        <v>21835730.755952381</v>
      </c>
      <c r="K28" s="2">
        <v>21169189.891666666</v>
      </c>
      <c r="L28" s="5">
        <f t="shared" si="0"/>
        <v>26222813.059863947</v>
      </c>
      <c r="N28" s="4"/>
      <c r="O28" s="4"/>
      <c r="P28" s="4"/>
      <c r="Q28" s="4"/>
    </row>
    <row r="29" spans="2:17" x14ac:dyDescent="0.25">
      <c r="B29" s="1" t="s">
        <v>6</v>
      </c>
      <c r="C29" s="1" t="s">
        <v>1</v>
      </c>
      <c r="D29" s="1" t="s">
        <v>2</v>
      </c>
      <c r="E29" s="1">
        <v>2000</v>
      </c>
      <c r="F29" s="1" t="s">
        <v>3</v>
      </c>
      <c r="G29" s="1">
        <v>127.5</v>
      </c>
      <c r="H29" s="2">
        <v>26970080.509523809</v>
      </c>
      <c r="I29" s="2">
        <v>24489449.91190476</v>
      </c>
      <c r="J29" s="2">
        <v>23209460.638095237</v>
      </c>
      <c r="K29" s="2">
        <v>22527781.489285711</v>
      </c>
      <c r="L29" s="5">
        <f t="shared" si="0"/>
        <v>27678832.108843539</v>
      </c>
      <c r="N29" s="4"/>
      <c r="O29" s="4"/>
      <c r="P29" s="4"/>
      <c r="Q29" s="4"/>
    </row>
    <row r="30" spans="2:17" x14ac:dyDescent="0.25">
      <c r="B30" s="1" t="s">
        <v>6</v>
      </c>
      <c r="C30" s="1" t="s">
        <v>1</v>
      </c>
      <c r="D30" s="1" t="s">
        <v>2</v>
      </c>
      <c r="E30" s="1">
        <v>2500</v>
      </c>
      <c r="F30" s="1" t="s">
        <v>3</v>
      </c>
      <c r="G30" s="1">
        <v>137</v>
      </c>
      <c r="H30" s="2">
        <v>28999878.96190476</v>
      </c>
      <c r="I30" s="2">
        <v>26449884.190476187</v>
      </c>
      <c r="J30" s="2">
        <v>25131554.429761905</v>
      </c>
      <c r="K30" s="2">
        <v>24426975.763690475</v>
      </c>
      <c r="L30" s="5">
        <f t="shared" si="0"/>
        <v>29728448.896598637</v>
      </c>
      <c r="N30" s="4"/>
      <c r="O30" s="4"/>
      <c r="P30" s="4"/>
      <c r="Q30" s="4"/>
    </row>
    <row r="31" spans="2:17" x14ac:dyDescent="0.25">
      <c r="B31" s="1" t="s">
        <v>6</v>
      </c>
      <c r="C31" s="1" t="s">
        <v>1</v>
      </c>
      <c r="D31" s="1" t="s">
        <v>4</v>
      </c>
      <c r="E31" s="1">
        <v>1600</v>
      </c>
      <c r="F31" s="1" t="s">
        <v>3</v>
      </c>
      <c r="G31" s="1">
        <v>122.5</v>
      </c>
      <c r="H31" s="2">
        <v>66820042.504761897</v>
      </c>
      <c r="I31" s="2">
        <v>63100314.573809519</v>
      </c>
      <c r="J31" s="2">
        <v>61127823.941666663</v>
      </c>
      <c r="K31" s="2">
        <v>60025784.583333328</v>
      </c>
      <c r="L31" s="5">
        <f t="shared" si="0"/>
        <v>67882821.913605437</v>
      </c>
      <c r="N31" s="4"/>
      <c r="O31" s="4"/>
      <c r="P31" s="4"/>
      <c r="Q31" s="4"/>
    </row>
    <row r="32" spans="2:17" x14ac:dyDescent="0.25">
      <c r="B32" s="1" t="s">
        <v>6</v>
      </c>
      <c r="C32" s="1" t="s">
        <v>1</v>
      </c>
      <c r="D32" s="1" t="s">
        <v>4</v>
      </c>
      <c r="E32" s="1">
        <v>2000</v>
      </c>
      <c r="F32" s="1" t="s">
        <v>3</v>
      </c>
      <c r="G32" s="1">
        <v>130.69999999999999</v>
      </c>
      <c r="H32" s="2">
        <v>82891827.509523809</v>
      </c>
      <c r="I32" s="2">
        <v>78670759.769047603</v>
      </c>
      <c r="J32" s="2">
        <v>76418049.615476191</v>
      </c>
      <c r="K32" s="2">
        <v>75145913.125</v>
      </c>
      <c r="L32" s="5">
        <f t="shared" si="0"/>
        <v>84097846.863945588</v>
      </c>
      <c r="N32" s="4"/>
      <c r="O32" s="4"/>
      <c r="P32" s="4"/>
      <c r="Q32" s="4"/>
    </row>
    <row r="33" spans="2:17" x14ac:dyDescent="0.25">
      <c r="B33" s="1" t="s">
        <v>6</v>
      </c>
      <c r="C33" s="1" t="s">
        <v>1</v>
      </c>
      <c r="D33" s="1" t="s">
        <v>4</v>
      </c>
      <c r="E33" s="1">
        <v>2500</v>
      </c>
      <c r="F33" s="1" t="s">
        <v>3</v>
      </c>
      <c r="G33" s="1">
        <v>135.9</v>
      </c>
      <c r="H33" s="2">
        <v>103509646.31904761</v>
      </c>
      <c r="I33" s="2">
        <v>98644777.947619036</v>
      </c>
      <c r="J33" s="2">
        <v>96032202.527380943</v>
      </c>
      <c r="K33" s="2">
        <v>94541612.529761896</v>
      </c>
      <c r="L33" s="5">
        <f t="shared" si="0"/>
        <v>104899608.71088435</v>
      </c>
      <c r="N33" s="4"/>
      <c r="O33" s="4"/>
      <c r="P33" s="4"/>
      <c r="Q33" s="4"/>
    </row>
    <row r="34" spans="2:17" x14ac:dyDescent="0.25">
      <c r="B34" s="1" t="s">
        <v>6</v>
      </c>
      <c r="C34" s="1" t="s">
        <v>1</v>
      </c>
      <c r="D34" s="1" t="s">
        <v>2</v>
      </c>
      <c r="E34" s="1">
        <v>800</v>
      </c>
      <c r="F34" s="1" t="s">
        <v>5</v>
      </c>
      <c r="G34" s="1">
        <v>108.5</v>
      </c>
      <c r="H34" s="2">
        <v>13222897.899999999</v>
      </c>
      <c r="I34" s="2">
        <v>11236014.828571428</v>
      </c>
      <c r="J34" s="2">
        <v>10227341.246428572</v>
      </c>
      <c r="K34" s="2">
        <v>9706355.4773809519</v>
      </c>
      <c r="L34" s="5">
        <f t="shared" si="0"/>
        <v>13790578.77755102</v>
      </c>
      <c r="N34" s="4"/>
      <c r="O34" s="4"/>
      <c r="P34" s="4"/>
      <c r="Q34" s="4"/>
    </row>
    <row r="35" spans="2:17" x14ac:dyDescent="0.25">
      <c r="B35" s="1" t="s">
        <v>6</v>
      </c>
      <c r="C35" s="1" t="s">
        <v>1</v>
      </c>
      <c r="D35" s="1" t="s">
        <v>2</v>
      </c>
      <c r="E35" s="1">
        <v>1200</v>
      </c>
      <c r="F35" s="1" t="s">
        <v>5</v>
      </c>
      <c r="G35" s="1">
        <v>116.5</v>
      </c>
      <c r="H35" s="2">
        <v>14050084.828571428</v>
      </c>
      <c r="I35" s="2">
        <v>12017567.928571427</v>
      </c>
      <c r="J35" s="2">
        <v>10984709.070238095</v>
      </c>
      <c r="K35" s="2">
        <v>10450208.927976191</v>
      </c>
      <c r="L35" s="5">
        <f t="shared" si="0"/>
        <v>14630803.942857143</v>
      </c>
      <c r="N35" s="4"/>
      <c r="O35" s="4"/>
      <c r="P35" s="4"/>
      <c r="Q35" s="4"/>
    </row>
    <row r="36" spans="2:17" x14ac:dyDescent="0.25">
      <c r="B36" s="1" t="s">
        <v>6</v>
      </c>
      <c r="C36" s="1" t="s">
        <v>1</v>
      </c>
      <c r="D36" s="1" t="s">
        <v>2</v>
      </c>
      <c r="E36" s="1">
        <v>1600</v>
      </c>
      <c r="F36" s="1" t="s">
        <v>5</v>
      </c>
      <c r="G36" s="1">
        <v>122.5</v>
      </c>
      <c r="H36" s="2">
        <v>14843587.838095238</v>
      </c>
      <c r="I36" s="2">
        <v>12768173.726190476</v>
      </c>
      <c r="J36" s="2">
        <v>11712546.048809523</v>
      </c>
      <c r="K36" s="2">
        <v>11165292.089880953</v>
      </c>
      <c r="L36" s="5">
        <f t="shared" si="0"/>
        <v>15436563.298639456</v>
      </c>
      <c r="N36" s="4"/>
      <c r="O36" s="4"/>
      <c r="P36" s="4"/>
      <c r="Q36" s="4"/>
    </row>
    <row r="37" spans="2:17" x14ac:dyDescent="0.25">
      <c r="B37" s="1" t="s">
        <v>6</v>
      </c>
      <c r="C37" s="1" t="s">
        <v>1</v>
      </c>
      <c r="D37" s="1" t="s">
        <v>2</v>
      </c>
      <c r="E37" s="1">
        <v>2000</v>
      </c>
      <c r="F37" s="1" t="s">
        <v>5</v>
      </c>
      <c r="G37" s="1">
        <v>127.5</v>
      </c>
      <c r="H37" s="2">
        <v>15607408.071428571</v>
      </c>
      <c r="I37" s="2">
        <v>13489808.564285714</v>
      </c>
      <c r="J37" s="2">
        <v>12411819.699999999</v>
      </c>
      <c r="K37" s="2">
        <v>11852070.110714287</v>
      </c>
      <c r="L37" s="5">
        <f t="shared" si="0"/>
        <v>16212436.502040816</v>
      </c>
      <c r="N37" s="4"/>
      <c r="O37" s="4"/>
      <c r="P37" s="4"/>
      <c r="Q37" s="4"/>
    </row>
    <row r="38" spans="2:17" x14ac:dyDescent="0.25">
      <c r="B38" s="1" t="s">
        <v>6</v>
      </c>
      <c r="C38" s="1" t="s">
        <v>1</v>
      </c>
      <c r="D38" s="1" t="s">
        <v>2</v>
      </c>
      <c r="E38" s="1">
        <v>2500</v>
      </c>
      <c r="F38" s="1" t="s">
        <v>5</v>
      </c>
      <c r="G38" s="1">
        <v>137</v>
      </c>
      <c r="H38" s="2">
        <v>16688283.942857143</v>
      </c>
      <c r="I38" s="2">
        <v>14504705.79047619</v>
      </c>
      <c r="J38" s="2">
        <v>13391962.676190477</v>
      </c>
      <c r="K38" s="2">
        <v>12813003.572619047</v>
      </c>
      <c r="L38" s="5">
        <f t="shared" si="0"/>
        <v>17312163.414965987</v>
      </c>
      <c r="N38" s="4"/>
      <c r="O38" s="4"/>
      <c r="P38" s="4"/>
      <c r="Q38" s="4"/>
    </row>
    <row r="39" spans="2:17" x14ac:dyDescent="0.25">
      <c r="B39" s="1" t="s">
        <v>6</v>
      </c>
      <c r="C39" s="1" t="s">
        <v>1</v>
      </c>
      <c r="D39" s="1" t="s">
        <v>4</v>
      </c>
      <c r="E39" s="1">
        <v>1600</v>
      </c>
      <c r="F39" s="1" t="s">
        <v>5</v>
      </c>
      <c r="G39" s="1">
        <v>122.5</v>
      </c>
      <c r="H39" s="2">
        <v>36702458.076190472</v>
      </c>
      <c r="I39" s="2">
        <v>33414764.554761901</v>
      </c>
      <c r="J39" s="2">
        <v>31716338.546428569</v>
      </c>
      <c r="K39" s="2">
        <v>30809866.382738095</v>
      </c>
      <c r="L39" s="5">
        <f t="shared" si="0"/>
        <v>37641799.082312919</v>
      </c>
      <c r="N39" s="4"/>
      <c r="O39" s="4"/>
      <c r="P39" s="4"/>
      <c r="Q39" s="4"/>
    </row>
    <row r="40" spans="2:17" x14ac:dyDescent="0.25">
      <c r="B40" s="1" t="s">
        <v>6</v>
      </c>
      <c r="C40" s="1" t="s">
        <v>1</v>
      </c>
      <c r="D40" s="1" t="s">
        <v>4</v>
      </c>
      <c r="E40" s="1">
        <v>2000</v>
      </c>
      <c r="F40" s="1" t="s">
        <v>5</v>
      </c>
      <c r="G40" s="1">
        <v>130.69999999999999</v>
      </c>
      <c r="H40" s="2">
        <v>45211383.057142854</v>
      </c>
      <c r="I40" s="2">
        <v>41450651.114285715</v>
      </c>
      <c r="J40" s="2">
        <v>39501347.850000001</v>
      </c>
      <c r="K40" s="2">
        <v>38454658.813690476</v>
      </c>
      <c r="L40" s="5">
        <f t="shared" si="0"/>
        <v>46285877.89795918</v>
      </c>
      <c r="N40" s="4"/>
      <c r="O40" s="4"/>
      <c r="P40" s="4"/>
      <c r="Q40" s="4"/>
    </row>
    <row r="41" spans="2:17" x14ac:dyDescent="0.25">
      <c r="B41" s="1" t="s">
        <v>6</v>
      </c>
      <c r="C41" s="1" t="s">
        <v>1</v>
      </c>
      <c r="D41" s="1" t="s">
        <v>4</v>
      </c>
      <c r="E41" s="1">
        <v>2500</v>
      </c>
      <c r="F41" s="1" t="s">
        <v>5</v>
      </c>
      <c r="G41" s="1">
        <v>135.9</v>
      </c>
      <c r="H41" s="2">
        <v>56127607.914285712</v>
      </c>
      <c r="I41" s="2">
        <v>51759554.397619046</v>
      </c>
      <c r="J41" s="2">
        <v>49488138.017857142</v>
      </c>
      <c r="K41" s="2">
        <v>48261407.139285713</v>
      </c>
      <c r="L41" s="5">
        <f t="shared" si="0"/>
        <v>57375623.2047619</v>
      </c>
      <c r="N41" s="4"/>
      <c r="O41" s="4"/>
      <c r="P41" s="4"/>
      <c r="Q41" s="4"/>
    </row>
    <row r="42" spans="2:17" x14ac:dyDescent="0.25">
      <c r="B42" s="1" t="s">
        <v>7</v>
      </c>
      <c r="C42" s="1" t="s">
        <v>1</v>
      </c>
      <c r="D42" s="1" t="s">
        <v>2</v>
      </c>
      <c r="E42" s="1">
        <v>1200</v>
      </c>
      <c r="F42" s="1" t="s">
        <v>3</v>
      </c>
      <c r="G42" s="1">
        <v>128.5</v>
      </c>
      <c r="H42" s="2">
        <v>26912455.599999998</v>
      </c>
      <c r="I42" s="2">
        <v>24093021.628571428</v>
      </c>
      <c r="J42" s="2">
        <v>22645618.290476188</v>
      </c>
      <c r="K42" s="2">
        <v>21881997.010119047</v>
      </c>
      <c r="L42" s="5">
        <f t="shared" si="0"/>
        <v>27718008.163265303</v>
      </c>
      <c r="N42" s="4"/>
      <c r="O42" s="4"/>
      <c r="P42" s="4"/>
      <c r="Q42" s="4"/>
    </row>
    <row r="43" spans="2:17" x14ac:dyDescent="0.25">
      <c r="B43" s="1" t="s">
        <v>7</v>
      </c>
      <c r="C43" s="1" t="s">
        <v>1</v>
      </c>
      <c r="D43" s="1" t="s">
        <v>2</v>
      </c>
      <c r="E43" s="1">
        <v>1600</v>
      </c>
      <c r="F43" s="1" t="s">
        <v>3</v>
      </c>
      <c r="G43" s="1">
        <v>134.5</v>
      </c>
      <c r="H43" s="2">
        <v>28565252.114285711</v>
      </c>
      <c r="I43" s="2">
        <v>25694817.183333334</v>
      </c>
      <c r="J43" s="2">
        <v>24218912.44047619</v>
      </c>
      <c r="K43" s="2">
        <v>23437980.158928573</v>
      </c>
      <c r="L43" s="5">
        <f t="shared" si="0"/>
        <v>29385376.380272105</v>
      </c>
      <c r="N43" s="4"/>
      <c r="O43" s="4"/>
      <c r="P43" s="4"/>
      <c r="Q43" s="4"/>
    </row>
    <row r="44" spans="2:17" x14ac:dyDescent="0.25">
      <c r="B44" s="1" t="s">
        <v>7</v>
      </c>
      <c r="C44" s="1" t="s">
        <v>1</v>
      </c>
      <c r="D44" s="1" t="s">
        <v>2</v>
      </c>
      <c r="E44" s="1">
        <v>2000</v>
      </c>
      <c r="F44" s="1" t="s">
        <v>3</v>
      </c>
      <c r="G44" s="1">
        <v>139.5</v>
      </c>
      <c r="H44" s="2">
        <v>29943764.261904761</v>
      </c>
      <c r="I44" s="2">
        <v>27024151.738095235</v>
      </c>
      <c r="J44" s="2">
        <v>25521189.06428571</v>
      </c>
      <c r="K44" s="2">
        <v>24724206.176190473</v>
      </c>
      <c r="L44" s="5">
        <f t="shared" si="0"/>
        <v>30777939.268707484</v>
      </c>
      <c r="N44" s="4"/>
      <c r="O44" s="4"/>
      <c r="P44" s="4"/>
      <c r="Q44" s="4"/>
    </row>
    <row r="45" spans="2:17" x14ac:dyDescent="0.25">
      <c r="B45" s="1" t="s">
        <v>7</v>
      </c>
      <c r="C45" s="1" t="s">
        <v>1</v>
      </c>
      <c r="D45" s="1" t="s">
        <v>2</v>
      </c>
      <c r="E45" s="1">
        <v>2500</v>
      </c>
      <c r="F45" s="1" t="s">
        <v>3</v>
      </c>
      <c r="G45" s="1">
        <v>149</v>
      </c>
      <c r="H45" s="2">
        <v>32525504.019047618</v>
      </c>
      <c r="I45" s="2">
        <v>29525977.054761901</v>
      </c>
      <c r="J45" s="2">
        <v>27978359.329761904</v>
      </c>
      <c r="K45" s="2">
        <v>27154263.579166666</v>
      </c>
      <c r="L45" s="5">
        <f t="shared" si="0"/>
        <v>33382511.72312925</v>
      </c>
      <c r="N45" s="4"/>
      <c r="O45" s="4"/>
      <c r="P45" s="4"/>
      <c r="Q45" s="4"/>
    </row>
    <row r="46" spans="2:17" x14ac:dyDescent="0.25">
      <c r="B46" s="1" t="s">
        <v>7</v>
      </c>
      <c r="C46" s="1" t="s">
        <v>1</v>
      </c>
      <c r="D46" s="1" t="s">
        <v>4</v>
      </c>
      <c r="E46" s="1">
        <v>1600</v>
      </c>
      <c r="F46" s="1" t="s">
        <v>3</v>
      </c>
      <c r="G46" s="1">
        <v>134.5</v>
      </c>
      <c r="H46" s="2">
        <v>72182879.633333325</v>
      </c>
      <c r="I46" s="2">
        <v>67957417.342857137</v>
      </c>
      <c r="J46" s="2">
        <v>65724163.535714291</v>
      </c>
      <c r="K46" s="2">
        <v>64483420.839880943</v>
      </c>
      <c r="L46" s="5">
        <f t="shared" si="0"/>
        <v>73390154.573469386</v>
      </c>
      <c r="N46" s="4"/>
      <c r="O46" s="4"/>
      <c r="P46" s="4"/>
      <c r="Q46" s="4"/>
    </row>
    <row r="47" spans="2:17" x14ac:dyDescent="0.25">
      <c r="B47" s="1" t="s">
        <v>7</v>
      </c>
      <c r="C47" s="1" t="s">
        <v>1</v>
      </c>
      <c r="D47" s="1" t="s">
        <v>4</v>
      </c>
      <c r="E47" s="1">
        <v>2000</v>
      </c>
      <c r="F47" s="1" t="s">
        <v>3</v>
      </c>
      <c r="G47" s="1">
        <v>142.69999999999999</v>
      </c>
      <c r="H47" s="2">
        <v>89149413.828571424</v>
      </c>
      <c r="I47" s="2">
        <v>84388334.759523809</v>
      </c>
      <c r="J47" s="2">
        <v>81856107.871428564</v>
      </c>
      <c r="K47" s="2">
        <v>80434242.307142854</v>
      </c>
      <c r="L47" s="5">
        <f t="shared" si="0"/>
        <v>90509722.134013593</v>
      </c>
      <c r="N47" s="4"/>
      <c r="O47" s="4"/>
      <c r="P47" s="4"/>
      <c r="Q47" s="4"/>
    </row>
    <row r="48" spans="2:17" x14ac:dyDescent="0.25">
      <c r="B48" s="1" t="s">
        <v>7</v>
      </c>
      <c r="C48" s="1" t="s">
        <v>1</v>
      </c>
      <c r="D48" s="1" t="s">
        <v>4</v>
      </c>
      <c r="E48" s="1">
        <v>2500</v>
      </c>
      <c r="F48" s="1" t="s">
        <v>3</v>
      </c>
      <c r="G48" s="1">
        <v>147.9</v>
      </c>
      <c r="H48" s="2">
        <v>111060535.00476189</v>
      </c>
      <c r="I48" s="2">
        <v>105615464.96190475</v>
      </c>
      <c r="J48" s="2">
        <v>102700884.34999999</v>
      </c>
      <c r="K48" s="2">
        <v>101046889.25595237</v>
      </c>
      <c r="L48" s="5">
        <f t="shared" si="0"/>
        <v>112616269.30272107</v>
      </c>
      <c r="N48" s="4"/>
      <c r="O48" s="4"/>
      <c r="P48" s="4"/>
      <c r="Q48" s="4"/>
    </row>
    <row r="49" spans="2:17" x14ac:dyDescent="0.25">
      <c r="B49" s="1" t="s">
        <v>7</v>
      </c>
      <c r="C49" s="1" t="s">
        <v>1</v>
      </c>
      <c r="D49" s="1" t="s">
        <v>2</v>
      </c>
      <c r="E49" s="1">
        <v>1200</v>
      </c>
      <c r="F49" s="1" t="s">
        <v>5</v>
      </c>
      <c r="G49" s="1">
        <v>128.5</v>
      </c>
      <c r="H49" s="2">
        <v>15780989.899999999</v>
      </c>
      <c r="I49" s="2">
        <v>13391842.111904761</v>
      </c>
      <c r="J49" s="2">
        <v>12179163.588095238</v>
      </c>
      <c r="K49" s="2">
        <v>11553019.074404761</v>
      </c>
      <c r="L49" s="5">
        <f t="shared" si="0"/>
        <v>16463603.553741496</v>
      </c>
      <c r="N49" s="4"/>
      <c r="O49" s="4"/>
      <c r="P49" s="4"/>
      <c r="Q49" s="4"/>
    </row>
    <row r="50" spans="2:17" x14ac:dyDescent="0.25">
      <c r="B50" s="1" t="s">
        <v>7</v>
      </c>
      <c r="C50" s="1" t="s">
        <v>1</v>
      </c>
      <c r="D50" s="1" t="s">
        <v>2</v>
      </c>
      <c r="E50" s="1">
        <v>1600</v>
      </c>
      <c r="F50" s="1" t="s">
        <v>5</v>
      </c>
      <c r="G50" s="1">
        <v>134.5</v>
      </c>
      <c r="H50" s="2">
        <v>16655659.157142855</v>
      </c>
      <c r="I50" s="2">
        <v>14218262.604761904</v>
      </c>
      <c r="J50" s="2">
        <v>12980012.097619047</v>
      </c>
      <c r="K50" s="2">
        <v>12339576.998809524</v>
      </c>
      <c r="L50" s="5">
        <f t="shared" si="0"/>
        <v>17352058.17210884</v>
      </c>
      <c r="N50" s="4"/>
      <c r="O50" s="4"/>
      <c r="P50" s="4"/>
      <c r="Q50" s="4"/>
    </row>
    <row r="51" spans="2:17" x14ac:dyDescent="0.25">
      <c r="B51" s="1" t="s">
        <v>7</v>
      </c>
      <c r="C51" s="1" t="s">
        <v>1</v>
      </c>
      <c r="D51" s="1" t="s">
        <v>2</v>
      </c>
      <c r="E51" s="1">
        <v>2000</v>
      </c>
      <c r="F51" s="1" t="s">
        <v>5</v>
      </c>
      <c r="G51" s="1">
        <v>139.5</v>
      </c>
      <c r="H51" s="2">
        <v>17391847.357142858</v>
      </c>
      <c r="I51" s="2">
        <v>14907536.259523809</v>
      </c>
      <c r="J51" s="2">
        <v>13644640.755952379</v>
      </c>
      <c r="K51" s="2">
        <v>12990645.753571428</v>
      </c>
      <c r="L51" s="5">
        <f t="shared" si="0"/>
        <v>18101650.527891159</v>
      </c>
      <c r="N51" s="4"/>
      <c r="O51" s="4"/>
      <c r="P51" s="4"/>
      <c r="Q51" s="4"/>
    </row>
    <row r="52" spans="2:17" x14ac:dyDescent="0.25">
      <c r="B52" s="1" t="s">
        <v>7</v>
      </c>
      <c r="C52" s="1" t="s">
        <v>1</v>
      </c>
      <c r="D52" s="1" t="s">
        <v>2</v>
      </c>
      <c r="E52" s="1">
        <v>2500</v>
      </c>
      <c r="F52" s="1" t="s">
        <v>5</v>
      </c>
      <c r="G52" s="1">
        <v>149</v>
      </c>
      <c r="H52" s="2">
        <v>18758320.614285715</v>
      </c>
      <c r="I52" s="2">
        <v>16198436.983333332</v>
      </c>
      <c r="J52" s="2">
        <v>14895485.603571428</v>
      </c>
      <c r="K52" s="2">
        <v>14219108.730357142</v>
      </c>
      <c r="L52" s="5">
        <f t="shared" si="0"/>
        <v>19489715.937414967</v>
      </c>
      <c r="N52" s="4"/>
      <c r="O52" s="4"/>
      <c r="P52" s="4"/>
      <c r="Q52" s="4"/>
    </row>
    <row r="53" spans="2:17" x14ac:dyDescent="0.25">
      <c r="B53" s="1" t="s">
        <v>7</v>
      </c>
      <c r="C53" s="1" t="s">
        <v>1</v>
      </c>
      <c r="D53" s="1" t="s">
        <v>4</v>
      </c>
      <c r="E53" s="1">
        <v>1600</v>
      </c>
      <c r="F53" s="1" t="s">
        <v>5</v>
      </c>
      <c r="G53" s="1">
        <v>134.5</v>
      </c>
      <c r="H53" s="2">
        <v>39744624.057142854</v>
      </c>
      <c r="I53" s="2">
        <v>36027421.921428569</v>
      </c>
      <c r="J53" s="2">
        <v>34110566.22857143</v>
      </c>
      <c r="K53" s="2">
        <v>33090872.381547619</v>
      </c>
      <c r="L53" s="5">
        <f t="shared" si="0"/>
        <v>40806681.810204081</v>
      </c>
      <c r="N53" s="4"/>
      <c r="O53" s="4"/>
      <c r="P53" s="4"/>
      <c r="Q53" s="4"/>
    </row>
    <row r="54" spans="2:17" x14ac:dyDescent="0.25">
      <c r="B54" s="1" t="s">
        <v>7</v>
      </c>
      <c r="C54" s="1" t="s">
        <v>1</v>
      </c>
      <c r="D54" s="1" t="s">
        <v>4</v>
      </c>
      <c r="E54" s="1">
        <v>2000</v>
      </c>
      <c r="F54" s="1" t="s">
        <v>5</v>
      </c>
      <c r="G54" s="1">
        <v>142.69999999999999</v>
      </c>
      <c r="H54" s="2">
        <v>48733808.285714284</v>
      </c>
      <c r="I54" s="2">
        <v>44510767.659523807</v>
      </c>
      <c r="J54" s="2">
        <v>42325858.590476193</v>
      </c>
      <c r="K54" s="2">
        <v>41156551.251190476</v>
      </c>
      <c r="L54" s="5">
        <f t="shared" si="0"/>
        <v>49940391.321768709</v>
      </c>
      <c r="N54" s="4"/>
      <c r="O54" s="4"/>
      <c r="P54" s="4"/>
      <c r="Q54" s="4"/>
    </row>
    <row r="55" spans="2:17" x14ac:dyDescent="0.25">
      <c r="B55" s="1" t="s">
        <v>7</v>
      </c>
      <c r="C55" s="1" t="s">
        <v>1</v>
      </c>
      <c r="D55" s="1" t="s">
        <v>4</v>
      </c>
      <c r="E55" s="1">
        <v>2500</v>
      </c>
      <c r="F55" s="1" t="s">
        <v>5</v>
      </c>
      <c r="G55" s="1">
        <v>147.9</v>
      </c>
      <c r="H55" s="2">
        <v>60334725.209523804</v>
      </c>
      <c r="I55" s="2">
        <v>55466410.102380954</v>
      </c>
      <c r="J55" s="2">
        <v>52939251.270238094</v>
      </c>
      <c r="K55" s="2">
        <v>51578636.163095236</v>
      </c>
      <c r="L55" s="5">
        <f t="shared" si="0"/>
        <v>61725672.382993191</v>
      </c>
      <c r="N55" s="4"/>
      <c r="O55" s="4"/>
      <c r="P55" s="4"/>
      <c r="Q55" s="4"/>
    </row>
  </sheetData>
  <sheetProtection algorithmName="SHA-512" hashValue="jO7UJIxP29fuj2uSX4u+w+Voqsn8qYMtO/tFGAoebkngRW4EN7Jj7oGV4MLUcjJmDI7098K6nDU9102f3jsZ7w==" saltValue="5Dk4CFvQyh3JG26728/HKA==" spinCount="100000" sheet="1" objects="1" scenarios="1"/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F2BF4D5D2FFFA49BF56056842D4D3C4" ma:contentTypeVersion="2" ma:contentTypeDescription="Crie um novo documento." ma:contentTypeScope="" ma:versionID="1e70a8d5255c8424d219e38d1fd71886">
  <xsd:schema xmlns:xsd="http://www.w3.org/2001/XMLSchema" xmlns:xs="http://www.w3.org/2001/XMLSchema" xmlns:p="http://schemas.microsoft.com/office/2006/metadata/properties" xmlns:ns1="http://schemas.microsoft.com/sharepoint/v3" xmlns:ns2="844a8824-a3cb-4ee8-9a0c-0d34aadf152a" targetNamespace="http://schemas.microsoft.com/office/2006/metadata/properties" ma:root="true" ma:fieldsID="7681ad738c8589041bec689dadddac51" ns1:_="" ns2:_="">
    <xsd:import namespace="http://schemas.microsoft.com/sharepoint/v3"/>
    <xsd:import namespace="844a8824-a3cb-4ee8-9a0c-0d34aadf152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Agendamento de Data de Início" ma:description="Data de Início de Agendamento é uma coluna de site criada pelo recurso de Publicação. Ela é usada para especificar a data e hora em que essa página aparecerá pela primeira vez aos visitantes do site." ma:hidden="true" ma:internalName="PublishingStartDate">
      <xsd:simpleType>
        <xsd:restriction base="dms:Unknown"/>
      </xsd:simpleType>
    </xsd:element>
    <xsd:element name="PublishingExpirationDate" ma:index="9" nillable="true" ma:displayName="Agendamento de Data de Término" ma:description="Data Final de Agendamento é uma coluna de site criada pelo recurso de Publicação. Ela é usada para especificar a data e a hora em que essa página não será mais exibida aos visitantes do site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4a8824-a3cb-4ee8-9a0c-0d34aadf152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4D07408-C724-4BF1-8BAC-2015ACEF1C38}"/>
</file>

<file path=customXml/itemProps2.xml><?xml version="1.0" encoding="utf-8"?>
<ds:datastoreItem xmlns:ds="http://schemas.openxmlformats.org/officeDocument/2006/customXml" ds:itemID="{1811E9C7-8FE7-4201-8375-2CA5F63A25C8}"/>
</file>

<file path=customXml/itemProps3.xml><?xml version="1.0" encoding="utf-8"?>
<ds:datastoreItem xmlns:ds="http://schemas.openxmlformats.org/officeDocument/2006/customXml" ds:itemID="{FBFC4851-2725-46ED-A259-DD590CCCB1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Empresa de Pesquisa Energética - EPE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Fabiano Schmidt</dc:creator>
  <cp:lastModifiedBy>Fabiano Schmidt</cp:lastModifiedBy>
  <dcterms:created xsi:type="dcterms:W3CDTF">2024-06-06T17:50:21Z</dcterms:created>
  <dcterms:modified xsi:type="dcterms:W3CDTF">2026-04-30T14:26:23Z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0x0101006F2BF4D5D2FFFA49BF56056842D4D3C4</vt:lpwstr>
  </property>
</Properties>
</file>